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-108" yWindow="-108" windowWidth="16608" windowHeight="9432" tabRatio="885"/>
  </bookViews>
  <sheets>
    <sheet name="CA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62" i="4" l="1"/>
  <c r="H62" i="4" s="1"/>
  <c r="E61" i="4"/>
  <c r="H61" i="4" s="1"/>
  <c r="E60" i="4"/>
  <c r="H60" i="4" s="1"/>
  <c r="E59" i="4"/>
  <c r="H59" i="4" s="1"/>
  <c r="E58" i="4"/>
  <c r="H58" i="4" s="1"/>
  <c r="E57" i="4"/>
  <c r="H57" i="4" s="1"/>
  <c r="E56" i="4"/>
  <c r="H56" i="4" s="1"/>
  <c r="E55" i="4"/>
  <c r="H55" i="4" s="1"/>
  <c r="E54" i="4"/>
  <c r="H54" i="4" s="1"/>
  <c r="E53" i="4"/>
  <c r="H53" i="4" s="1"/>
  <c r="E52" i="4"/>
  <c r="H52" i="4" s="1"/>
  <c r="E51" i="4"/>
  <c r="H51" i="4" s="1"/>
  <c r="E50" i="4"/>
  <c r="H50" i="4" s="1"/>
  <c r="E49" i="4"/>
  <c r="H49" i="4" s="1"/>
  <c r="E48" i="4"/>
  <c r="H48" i="4" s="1"/>
  <c r="E47" i="4"/>
  <c r="H47" i="4" s="1"/>
  <c r="E46" i="4"/>
  <c r="H46" i="4" s="1"/>
  <c r="E45" i="4"/>
  <c r="H45" i="4" s="1"/>
  <c r="E44" i="4"/>
  <c r="H44" i="4" s="1"/>
  <c r="E43" i="4"/>
  <c r="H43" i="4" s="1"/>
  <c r="E42" i="4"/>
  <c r="H42" i="4" s="1"/>
  <c r="E41" i="4"/>
  <c r="H41" i="4" s="1"/>
  <c r="E40" i="4"/>
  <c r="H40" i="4" s="1"/>
  <c r="E39" i="4"/>
  <c r="H39" i="4" s="1"/>
  <c r="E38" i="4"/>
  <c r="H38" i="4" s="1"/>
  <c r="E37" i="4"/>
  <c r="H37" i="4" s="1"/>
  <c r="E36" i="4"/>
  <c r="H36" i="4" s="1"/>
  <c r="E35" i="4"/>
  <c r="H35" i="4" s="1"/>
  <c r="E34" i="4"/>
  <c r="H34" i="4" s="1"/>
  <c r="E33" i="4"/>
  <c r="H33" i="4" s="1"/>
  <c r="E32" i="4"/>
  <c r="H32" i="4" s="1"/>
  <c r="E31" i="4"/>
  <c r="H31" i="4" s="1"/>
  <c r="E30" i="4"/>
  <c r="H30" i="4" s="1"/>
  <c r="E29" i="4"/>
  <c r="H29" i="4" s="1"/>
  <c r="E28" i="4"/>
  <c r="H28" i="4" s="1"/>
  <c r="E27" i="4"/>
  <c r="H27" i="4" s="1"/>
  <c r="E26" i="4"/>
  <c r="H26" i="4" s="1"/>
  <c r="E25" i="4"/>
  <c r="H25" i="4" s="1"/>
  <c r="E24" i="4"/>
  <c r="H24" i="4" s="1"/>
  <c r="E23" i="4"/>
  <c r="H23" i="4" s="1"/>
  <c r="E22" i="4"/>
  <c r="H22" i="4" s="1"/>
  <c r="E21" i="4"/>
  <c r="H21" i="4" s="1"/>
  <c r="E20" i="4"/>
  <c r="H20" i="4" s="1"/>
  <c r="E19" i="4"/>
  <c r="H19" i="4" s="1"/>
  <c r="E18" i="4"/>
  <c r="H18" i="4" s="1"/>
  <c r="E17" i="4"/>
  <c r="H17" i="4" s="1"/>
  <c r="E16" i="4"/>
  <c r="H16" i="4" s="1"/>
  <c r="E15" i="4"/>
  <c r="H15" i="4" s="1"/>
  <c r="E14" i="4"/>
  <c r="H14" i="4" s="1"/>
  <c r="E13" i="4"/>
  <c r="H13" i="4" s="1"/>
  <c r="G89" i="4" l="1"/>
  <c r="F89" i="4"/>
  <c r="D89" i="4"/>
  <c r="E88" i="4"/>
  <c r="H88" i="4" s="1"/>
  <c r="E87" i="4"/>
  <c r="H87" i="4" s="1"/>
  <c r="E86" i="4"/>
  <c r="H86" i="4" s="1"/>
  <c r="E85" i="4"/>
  <c r="H85" i="4" s="1"/>
  <c r="E84" i="4"/>
  <c r="H84" i="4" s="1"/>
  <c r="E83" i="4"/>
  <c r="H83" i="4" s="1"/>
  <c r="E82" i="4"/>
  <c r="H82" i="4" s="1"/>
  <c r="C89" i="4"/>
  <c r="G75" i="4"/>
  <c r="F75" i="4"/>
  <c r="E74" i="4"/>
  <c r="H74" i="4" s="1"/>
  <c r="E73" i="4"/>
  <c r="H73" i="4" s="1"/>
  <c r="E72" i="4"/>
  <c r="H72" i="4" s="1"/>
  <c r="E71" i="4"/>
  <c r="H71" i="4" s="1"/>
  <c r="D75" i="4"/>
  <c r="C75" i="4"/>
  <c r="E12" i="4"/>
  <c r="H12" i="4" s="1"/>
  <c r="E11" i="4"/>
  <c r="H11" i="4" s="1"/>
  <c r="E10" i="4"/>
  <c r="H10" i="4" s="1"/>
  <c r="E9" i="4"/>
  <c r="H9" i="4" s="1"/>
  <c r="E8" i="4"/>
  <c r="H8" i="4" s="1"/>
  <c r="E7" i="4"/>
  <c r="H7" i="4" s="1"/>
  <c r="E6" i="4"/>
  <c r="H6" i="4" s="1"/>
  <c r="G64" i="4"/>
  <c r="F64" i="4"/>
  <c r="D64" i="4"/>
  <c r="C64" i="4"/>
  <c r="H75" i="4" l="1"/>
  <c r="H89" i="4"/>
  <c r="E75" i="4"/>
  <c r="E89" i="4"/>
  <c r="H64" i="4"/>
  <c r="E64" i="4"/>
</calcChain>
</file>

<file path=xl/sharedStrings.xml><?xml version="1.0" encoding="utf-8"?>
<sst xmlns="http://schemas.openxmlformats.org/spreadsheetml/2006/main" count="105" uniqueCount="83">
  <si>
    <t>Poder Ejecutivo</t>
  </si>
  <si>
    <t>Poder Legislativo</t>
  </si>
  <si>
    <t>Poder Judicial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</si>
  <si>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</si>
  <si>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</si>
  <si>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</si>
  <si>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</si>
  <si>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</si>
  <si>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</si>
  <si>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Finanacieras No Monetarias con Participacion Estatal Mayoritaria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</si>
  <si>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</si>
  <si>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</si>
  <si>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</si>
  <si>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</si>
  <si>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</si>
  <si>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</si>
  <si>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</si>
  <si>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</si>
  <si>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</si>
  <si>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3 = (1 + 2 )</t>
  </si>
  <si>
    <t>6 = ( 3 - 4 )</t>
  </si>
  <si>
    <t>Gobierno (Federal/Estatal/Municipal) de __________________________
Estado Analítico del Ejercicio del Presupuesto de Egresos
Clasificación Administrativa
Del XXXX al XXXX</t>
  </si>
  <si>
    <t>“Bajo protesta de decir verdad declaramos que los Estados Financieros y sus notas, son razonablemente correctos y son responsabilidad del emisor”</t>
  </si>
  <si>
    <t>Órganismos Autónomos</t>
  </si>
  <si>
    <t>31111-8201 DIF</t>
  </si>
  <si>
    <t>31111-8203 INSADIS</t>
  </si>
  <si>
    <t>31111-8204 INST MPAL  PLANEACION DEL MPI</t>
  </si>
  <si>
    <t>31111-8901 INST MPAL DE SALAMANCA DE LA</t>
  </si>
  <si>
    <t>31111-A502 AYUNTAMIENTO</t>
  </si>
  <si>
    <t>31111-A511 PRESIDENCIA MUNICIPAL</t>
  </si>
  <si>
    <t>31111-A512 SECRETARIA AYUNTAMIENTO</t>
  </si>
  <si>
    <t>31111-A518 JUZGADO ADMINISTATIVO MUNICIP</t>
  </si>
  <si>
    <t>31111-A521 ARCHIVO MUNICIPAL</t>
  </si>
  <si>
    <t>31111-A523 JUNTA LOCAL DE RECLUTAMIENTO</t>
  </si>
  <si>
    <t>31111-A532 DIRECCION DE TRANSPORTES</t>
  </si>
  <si>
    <t>31111-A536 DIR. PROTECCION CIVIL</t>
  </si>
  <si>
    <t>31111-A537 DIR. GRAL. PROG. SEGURIDAD PU</t>
  </si>
  <si>
    <t>31111-A569 JEFATURA EVENTOS ESPECIALES</t>
  </si>
  <si>
    <t>31111-A580 DIRECCION GENERAL DE COMUNICA</t>
  </si>
  <si>
    <t>31111-A581 DIRECCION DE FISCALIZACION Y</t>
  </si>
  <si>
    <t>31111-A582 DIRECCION GENERAL DE MOVILIDA</t>
  </si>
  <si>
    <t>31111-A583 DIRECCION GENERAL DE ASUNTOS</t>
  </si>
  <si>
    <t>31111-C513 TESORERIA MUNICIPAL</t>
  </si>
  <si>
    <t>31111-C516 CONTRALORIA MUNICIPAL</t>
  </si>
  <si>
    <t>31111-C519 DIR. GRAL. DESARROLLO SOCIAL</t>
  </si>
  <si>
    <t>31111-C524 DEPTO. CENTRO CIVICO</t>
  </si>
  <si>
    <t>31111-C526 JEFATURA DE PREDIAL</t>
  </si>
  <si>
    <t>31111-C528 JEFATURA DE ALMACEN</t>
  </si>
  <si>
    <t>31111-C542 DIR. GENERAL OBRA PUBLICA</t>
  </si>
  <si>
    <t>31111-C544 JEFATURA DE MANTENIMIENTO GEN</t>
  </si>
  <si>
    <t>31111-C552 DIR. DE EDUCACION</t>
  </si>
  <si>
    <t>31111-C553 DIR. COM. MUNICIPAL DEPORTE</t>
  </si>
  <si>
    <t>31111-C554 DIR. DE TURISMO</t>
  </si>
  <si>
    <t>31111-C565 DIR. DE RASTRO</t>
  </si>
  <si>
    <t>31111-C568 JEFATURA DE TALLER MUNICIPAL</t>
  </si>
  <si>
    <t>31111-C572 JEFATURA DE ECOPARQUE</t>
  </si>
  <si>
    <t>31111-C574 DIR. GRAL. SERVICIOS MUNICIPA</t>
  </si>
  <si>
    <t>31111-C584 DIRECCION GENERAL DE RECURSOS</t>
  </si>
  <si>
    <t>31111-C585 DIRECCION GRAL TECNOLOGIAS DE</t>
  </si>
  <si>
    <t>31111-C586 DIRECCION GENERAL DESARROLLO</t>
  </si>
  <si>
    <t>31111-C587 DIRECCION GENERAL DE RECURSOS</t>
  </si>
  <si>
    <t>31111-C588 DIRECCION DE CATASTRO E IMPUE</t>
  </si>
  <si>
    <t>31111-C589 DIRECCION GENERAL ORDENAMIENT</t>
  </si>
  <si>
    <t>31111-C590 DIRECCION GENERAL DE MEDIO AM</t>
  </si>
  <si>
    <t>31111-C591 DIR GRAL CULTURA EDUACION DEP</t>
  </si>
  <si>
    <t>31111-C592 JEFATURA DE CONTROL VEHICULAR</t>
  </si>
  <si>
    <t>31111-C593 DIRECCION DE SERVICIO LIMPIA</t>
  </si>
  <si>
    <t>31111-C594 DIRECCION DE PARQUES Y JARDIN</t>
  </si>
  <si>
    <t>31111-C595 JEFATURA DEL MERCADO TOMASA E</t>
  </si>
  <si>
    <t>31111-C596 DIRECCION DE ALUMBRADO PUBLIC</t>
  </si>
  <si>
    <t>31111-C597 JEFATURA DE MERCADO BARAHONA</t>
  </si>
  <si>
    <t>31111-C598 JEFATURA DE PANTEONES</t>
  </si>
  <si>
    <t>31111-C599 DIRECCION DESARROLLO INSTITUC</t>
  </si>
  <si>
    <t>31111-C520 DIR GRAL BIENESTERA Y DES SOC</t>
  </si>
  <si>
    <t>31111-C527 DIR. RECURSOS MATERIALES</t>
  </si>
  <si>
    <t>31111-C555 JEFATURA DE EDUCACION Y BIBLI</t>
  </si>
  <si>
    <t>31111-C579 OFICIALIA MAYOR</t>
  </si>
  <si>
    <t>31111-C601 DIR RECURSOS HUMANOS</t>
  </si>
  <si>
    <t>31111-C602 DIR TECNOLOGIA DE LA INFORMAC</t>
  </si>
  <si>
    <t>31111-C603 DIR GRAL ORDEN TERR MED AMBIE</t>
  </si>
  <si>
    <t>31111-C604 DIR MEDIO AMBIENTE</t>
  </si>
  <si>
    <t>Municipio de Salamanca, Guanajuato.
Estado Analítico del Ejercicio del Presupuesto de Egresos
Clasificación Administrativa
Del 1 de Enero al 31 de Marzo de 2022</t>
  </si>
  <si>
    <t>Municipio de Salamanca, Guanajuato.
Estado Analítico del Ejercicio del Presupuesto de Egresos
Clasificación Administrativa (Sector Paraestatal)
Del 1 de Enero al 31 de Marzo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</si>
</sst>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</cellStyleXfs>
  <cellXfs count="27">
    <xf numFmtId="0" fontId="0" fillId="0" borderId="0" xfId="0"/>
    <xf numFmtId="0" fontId="0" fillId="0" borderId="0" xfId="0" applyProtection="1">
      <protection locked="0"/>
    </xf>
    <xf numFmtId="4" fontId="5" fillId="2" borderId="7" xfId="9" applyNumberFormat="1" applyFont="1" applyFill="1" applyBorder="1" applyAlignment="1">
      <alignment horizontal="center" vertical="center" wrapText="1"/>
    </xf>
    <xf numFmtId="0" fontId="5" fillId="2" borderId="7" xfId="9" applyNumberFormat="1" applyFont="1" applyFill="1" applyBorder="1" applyAlignment="1">
      <alignment horizontal="center" vertical="center" wrapText="1"/>
    </xf>
    <xf numFmtId="4" fontId="6" fillId="0" borderId="13" xfId="0" applyNumberFormat="1" applyFont="1" applyFill="1" applyBorder="1" applyProtection="1">
      <protection locked="0"/>
    </xf>
    <xf numFmtId="0" fontId="5" fillId="0" borderId="9" xfId="0" applyFont="1" applyFill="1" applyBorder="1" applyAlignment="1" applyProtection="1">
      <alignment horizontal="center"/>
      <protection locked="0"/>
    </xf>
    <xf numFmtId="4" fontId="5" fillId="0" borderId="7" xfId="0" applyNumberFormat="1" applyFont="1" applyFill="1" applyBorder="1" applyProtection="1">
      <protection locked="0"/>
    </xf>
    <xf numFmtId="0" fontId="7" fillId="0" borderId="0" xfId="0" applyFont="1" applyProtection="1">
      <protection locked="0"/>
    </xf>
    <xf numFmtId="0" fontId="7" fillId="0" borderId="2" xfId="0" applyFont="1" applyBorder="1" applyProtection="1">
      <protection locked="0"/>
    </xf>
    <xf numFmtId="0" fontId="6" fillId="0" borderId="3" xfId="9" applyFont="1" applyFill="1" applyBorder="1" applyAlignment="1">
      <alignment horizontal="center" vertical="center"/>
    </xf>
    <xf numFmtId="4" fontId="6" fillId="0" borderId="11" xfId="9" applyNumberFormat="1" applyFont="1" applyFill="1" applyBorder="1" applyAlignment="1">
      <alignment horizontal="center" vertical="center" wrapText="1"/>
    </xf>
    <xf numFmtId="0" fontId="7" fillId="0" borderId="1" xfId="0" applyFont="1" applyBorder="1" applyProtection="1">
      <protection locked="0"/>
    </xf>
    <xf numFmtId="0" fontId="6" fillId="0" borderId="4" xfId="0" applyFont="1" applyFill="1" applyBorder="1" applyProtection="1">
      <protection locked="0"/>
    </xf>
    <xf numFmtId="0" fontId="7" fillId="0" borderId="8" xfId="0" applyFont="1" applyBorder="1" applyProtection="1">
      <protection locked="0"/>
    </xf>
    <xf numFmtId="0" fontId="7" fillId="0" borderId="0" xfId="0" applyFont="1" applyBorder="1" applyProtection="1">
      <protection locked="0"/>
    </xf>
    <xf numFmtId="0" fontId="7" fillId="0" borderId="0" xfId="0" applyFont="1" applyBorder="1" applyAlignment="1" applyProtection="1">
      <alignment wrapText="1"/>
      <protection locked="0"/>
    </xf>
    <xf numFmtId="0" fontId="5" fillId="2" borderId="8" xfId="9" applyFont="1" applyFill="1" applyBorder="1" applyAlignment="1" applyProtection="1">
      <alignment horizontal="center" vertical="center" wrapText="1"/>
      <protection locked="0"/>
    </xf>
    <xf numFmtId="0" fontId="5" fillId="2" borderId="9" xfId="9" applyFont="1" applyFill="1" applyBorder="1" applyAlignment="1" applyProtection="1">
      <alignment horizontal="center" vertical="center" wrapText="1"/>
      <protection locked="0"/>
    </xf>
    <xf numFmtId="0" fontId="5" fillId="2" borderId="10" xfId="9" applyFont="1" applyFill="1" applyBorder="1" applyAlignment="1" applyProtection="1">
      <alignment horizontal="center" vertical="center" wrapText="1"/>
      <protection locked="0"/>
    </xf>
    <xf numFmtId="4" fontId="5" fillId="2" borderId="11" xfId="9" applyNumberFormat="1" applyFont="1" applyFill="1" applyBorder="1" applyAlignment="1">
      <alignment horizontal="center" vertical="center" wrapText="1"/>
    </xf>
    <xf numFmtId="4" fontId="5" fillId="2" borderId="12" xfId="9" applyNumberFormat="1" applyFont="1" applyFill="1" applyBorder="1" applyAlignment="1">
      <alignment horizontal="center" vertical="center" wrapText="1"/>
    </xf>
    <xf numFmtId="0" fontId="5" fillId="2" borderId="2" xfId="9" applyFont="1" applyFill="1" applyBorder="1" applyAlignment="1">
      <alignment horizontal="center" vertical="center"/>
    </xf>
    <xf numFmtId="0" fontId="5" fillId="2" borderId="3" xfId="9" applyFont="1" applyFill="1" applyBorder="1" applyAlignment="1">
      <alignment horizontal="center" vertical="center"/>
    </xf>
    <xf numFmtId="0" fontId="5" fillId="2" borderId="1" xfId="9" applyFont="1" applyFill="1" applyBorder="1" applyAlignment="1">
      <alignment horizontal="center" vertical="center"/>
    </xf>
    <xf numFmtId="0" fontId="5" fillId="2" borderId="4" xfId="9" applyFont="1" applyFill="1" applyBorder="1" applyAlignment="1">
      <alignment horizontal="center" vertical="center"/>
    </xf>
    <xf numFmtId="0" fontId="5" fillId="2" borderId="5" xfId="9" applyFont="1" applyFill="1" applyBorder="1" applyAlignment="1">
      <alignment horizontal="center" vertical="center"/>
    </xf>
    <xf numFmtId="0" fontId="5" fillId="2" borderId="6" xfId="9" applyFont="1" applyFill="1" applyBorder="1" applyAlignment="1">
      <alignment horizontal="center" vertical="center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1897380</xdr:colOff>
      <xdr:row>95</xdr:row>
      <xdr:rowOff>45720</xdr:rowOff>
    </xdr:from>
    <xdr:to>
      <xdr:col>5</xdr:col>
      <xdr:colOff>762000</xdr:colOff>
      <xdr:row>98</xdr:row>
      <xdr:rowOff>45635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931" r="6679"/>
        <a:stretch/>
      </xdr:blipFill>
      <xdr:spPr bwMode="auto">
        <a:xfrm>
          <a:off x="1965960" y="13997940"/>
          <a:ext cx="5257800" cy="54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2"/>
  <sheetViews>
    <sheetView showGridLines="0" tabSelected="1" workbookViewId="0">
      <selection activeCell="D93" sqref="D93"/>
    </sheetView>
  </sheetViews>
  <sheetFormatPr baseColWidth="10" defaultColWidth="12" defaultRowHeight="10.199999999999999" x14ac:dyDescent="0.2"/>
  <cols>
    <col min="1" max="1" width="1.28515625" style="1" customWidth="1"/>
    <col min="2" max="2" width="62" style="1" customWidth="1"/>
    <col min="3" max="4" width="18.28515625" style="1" customWidth="1"/>
    <col min="5" max="5" width="21.140625" style="1" customWidth="1"/>
    <col min="6" max="8" width="18.28515625" style="1" customWidth="1"/>
    <col min="9" max="16384" width="12" style="1"/>
  </cols>
  <sheetData>
    <row r="1" spans="1:8" ht="58.5" customHeight="1" x14ac:dyDescent="0.2">
      <c r="A1" s="16" t="s">
        <v>81</v>
      </c>
      <c r="B1" s="17"/>
      <c r="C1" s="17"/>
      <c r="D1" s="17"/>
      <c r="E1" s="17"/>
      <c r="F1" s="17"/>
      <c r="G1" s="17"/>
      <c r="H1" s="18"/>
    </row>
    <row r="2" spans="1:8" ht="13.8" x14ac:dyDescent="0.2">
      <c r="A2" s="21" t="s">
        <v>11</v>
      </c>
      <c r="B2" s="22"/>
      <c r="C2" s="16" t="s">
        <v>17</v>
      </c>
      <c r="D2" s="17"/>
      <c r="E2" s="17"/>
      <c r="F2" s="17"/>
      <c r="G2" s="18"/>
      <c r="H2" s="19" t="s">
        <v>16</v>
      </c>
    </row>
    <row r="3" spans="1:8" ht="24.9" customHeight="1" x14ac:dyDescent="0.2">
      <c r="A3" s="23"/>
      <c r="B3" s="24"/>
      <c r="C3" s="2" t="s">
        <v>12</v>
      </c>
      <c r="D3" s="2" t="s">
        <v>18</v>
      </c>
      <c r="E3" s="2" t="s">
        <v>13</v>
      </c>
      <c r="F3" s="2" t="s">
        <v>14</v>
      </c>
      <c r="G3" s="2" t="s">
        <v>15</v>
      </c>
      <c r="H3" s="20"/>
    </row>
    <row r="4" spans="1:8" ht="13.8" x14ac:dyDescent="0.2">
      <c r="A4" s="25"/>
      <c r="B4" s="26"/>
      <c r="C4" s="3">
        <v>1</v>
      </c>
      <c r="D4" s="3">
        <v>2</v>
      </c>
      <c r="E4" s="3" t="s">
        <v>19</v>
      </c>
      <c r="F4" s="3">
        <v>4</v>
      </c>
      <c r="G4" s="3">
        <v>5</v>
      </c>
      <c r="H4" s="3" t="s">
        <v>20</v>
      </c>
    </row>
    <row r="5" spans="1:8" ht="13.8" x14ac:dyDescent="0.25">
      <c r="A5" s="8"/>
      <c r="B5" s="9"/>
      <c r="C5" s="10"/>
      <c r="D5" s="10"/>
      <c r="E5" s="10"/>
      <c r="F5" s="10"/>
      <c r="G5" s="10"/>
      <c r="H5" s="10"/>
    </row>
    <row r="6" spans="1:8" ht="13.8" x14ac:dyDescent="0.25">
      <c r="A6" s="11"/>
      <c r="B6" s="12" t="s">
        <v>24</v>
      </c>
      <c r="C6" s="4">
        <v>46478490.520000003</v>
      </c>
      <c r="D6" s="4">
        <v>0</v>
      </c>
      <c r="E6" s="4">
        <f>C6+D6</f>
        <v>46478490.520000003</v>
      </c>
      <c r="F6" s="4">
        <v>10289963.93</v>
      </c>
      <c r="G6" s="4">
        <v>10289963.93</v>
      </c>
      <c r="H6" s="4">
        <f>E6-F6</f>
        <v>36188526.590000004</v>
      </c>
    </row>
    <row r="7" spans="1:8" ht="13.8" x14ac:dyDescent="0.25">
      <c r="A7" s="11"/>
      <c r="B7" s="12" t="s">
        <v>25</v>
      </c>
      <c r="C7" s="4">
        <v>4884908.17</v>
      </c>
      <c r="D7" s="4">
        <v>0</v>
      </c>
      <c r="E7" s="4">
        <f t="shared" ref="E7:E12" si="0">C7+D7</f>
        <v>4884908.17</v>
      </c>
      <c r="F7" s="4">
        <v>1200000</v>
      </c>
      <c r="G7" s="4">
        <v>1200000</v>
      </c>
      <c r="H7" s="4">
        <f t="shared" ref="H7:H12" si="1">E7-F7</f>
        <v>3684908.17</v>
      </c>
    </row>
    <row r="8" spans="1:8" ht="13.8" x14ac:dyDescent="0.25">
      <c r="A8" s="11"/>
      <c r="B8" s="12" t="s">
        <v>26</v>
      </c>
      <c r="C8" s="4">
        <v>3000000</v>
      </c>
      <c r="D8" s="4">
        <v>0</v>
      </c>
      <c r="E8" s="4">
        <f t="shared" si="0"/>
        <v>3000000</v>
      </c>
      <c r="F8" s="4">
        <v>0</v>
      </c>
      <c r="G8" s="4">
        <v>0</v>
      </c>
      <c r="H8" s="4">
        <f t="shared" si="1"/>
        <v>3000000</v>
      </c>
    </row>
    <row r="9" spans="1:8" ht="13.8" x14ac:dyDescent="0.25">
      <c r="A9" s="11"/>
      <c r="B9" s="12" t="s">
        <v>27</v>
      </c>
      <c r="C9" s="4">
        <v>4657500</v>
      </c>
      <c r="D9" s="4">
        <v>0</v>
      </c>
      <c r="E9" s="4">
        <f t="shared" si="0"/>
        <v>4657500</v>
      </c>
      <c r="F9" s="4">
        <v>1214375</v>
      </c>
      <c r="G9" s="4">
        <v>1214375</v>
      </c>
      <c r="H9" s="4">
        <f t="shared" si="1"/>
        <v>3443125</v>
      </c>
    </row>
    <row r="10" spans="1:8" ht="13.8" x14ac:dyDescent="0.25">
      <c r="A10" s="11"/>
      <c r="B10" s="12" t="s">
        <v>28</v>
      </c>
      <c r="C10" s="4">
        <v>16993564.43</v>
      </c>
      <c r="D10" s="4">
        <v>0</v>
      </c>
      <c r="E10" s="4">
        <f t="shared" si="0"/>
        <v>16993564.43</v>
      </c>
      <c r="F10" s="4">
        <v>3185848.42</v>
      </c>
      <c r="G10" s="4">
        <v>3185848.42</v>
      </c>
      <c r="H10" s="4">
        <f t="shared" si="1"/>
        <v>13807716.01</v>
      </c>
    </row>
    <row r="11" spans="1:8" ht="13.8" x14ac:dyDescent="0.25">
      <c r="A11" s="11"/>
      <c r="B11" s="12" t="s">
        <v>29</v>
      </c>
      <c r="C11" s="4">
        <v>18176000.199999999</v>
      </c>
      <c r="D11" s="4">
        <v>35600000</v>
      </c>
      <c r="E11" s="4">
        <f t="shared" si="0"/>
        <v>53776000.200000003</v>
      </c>
      <c r="F11" s="4">
        <v>3599179.58</v>
      </c>
      <c r="G11" s="4">
        <v>3593485.14</v>
      </c>
      <c r="H11" s="4">
        <f t="shared" si="1"/>
        <v>50176820.620000005</v>
      </c>
    </row>
    <row r="12" spans="1:8" ht="13.8" x14ac:dyDescent="0.25">
      <c r="A12" s="11"/>
      <c r="B12" s="12" t="s">
        <v>30</v>
      </c>
      <c r="C12" s="4">
        <v>6048632.7400000002</v>
      </c>
      <c r="D12" s="4">
        <v>300000</v>
      </c>
      <c r="E12" s="4">
        <f t="shared" si="0"/>
        <v>6348632.7400000002</v>
      </c>
      <c r="F12" s="4">
        <v>1108587.8899999999</v>
      </c>
      <c r="G12" s="4">
        <v>1108587.8899999999</v>
      </c>
      <c r="H12" s="4">
        <f t="shared" si="1"/>
        <v>5240044.8500000006</v>
      </c>
    </row>
    <row r="13" spans="1:8" ht="13.8" x14ac:dyDescent="0.25">
      <c r="A13" s="11"/>
      <c r="B13" s="12" t="s">
        <v>31</v>
      </c>
      <c r="C13" s="4">
        <v>909892.61</v>
      </c>
      <c r="D13" s="4">
        <v>0</v>
      </c>
      <c r="E13" s="4">
        <f t="shared" ref="E13" si="2">C13+D13</f>
        <v>909892.61</v>
      </c>
      <c r="F13" s="4">
        <v>162470.32</v>
      </c>
      <c r="G13" s="4">
        <v>162470.32</v>
      </c>
      <c r="H13" s="4">
        <f t="shared" ref="H13" si="3">E13-F13</f>
        <v>747422.29</v>
      </c>
    </row>
    <row r="14" spans="1:8" ht="13.8" x14ac:dyDescent="0.25">
      <c r="A14" s="11"/>
      <c r="B14" s="12" t="s">
        <v>32</v>
      </c>
      <c r="C14" s="4">
        <v>1453897.29</v>
      </c>
      <c r="D14" s="4">
        <v>0</v>
      </c>
      <c r="E14" s="4">
        <f t="shared" ref="E14" si="4">C14+D14</f>
        <v>1453897.29</v>
      </c>
      <c r="F14" s="4">
        <v>250779.56</v>
      </c>
      <c r="G14" s="4">
        <v>246921.39</v>
      </c>
      <c r="H14" s="4">
        <f t="shared" ref="H14" si="5">E14-F14</f>
        <v>1203117.73</v>
      </c>
    </row>
    <row r="15" spans="1:8" ht="13.8" x14ac:dyDescent="0.25">
      <c r="A15" s="11"/>
      <c r="B15" s="12" t="s">
        <v>33</v>
      </c>
      <c r="C15" s="4">
        <v>517051</v>
      </c>
      <c r="D15" s="4">
        <v>0</v>
      </c>
      <c r="E15" s="4">
        <f t="shared" ref="E15" si="6">C15+D15</f>
        <v>517051</v>
      </c>
      <c r="F15" s="4">
        <v>97891</v>
      </c>
      <c r="G15" s="4">
        <v>97891</v>
      </c>
      <c r="H15" s="4">
        <f t="shared" ref="H15" si="7">E15-F15</f>
        <v>419160</v>
      </c>
    </row>
    <row r="16" spans="1:8" ht="13.8" x14ac:dyDescent="0.25">
      <c r="A16" s="11"/>
      <c r="B16" s="12" t="s">
        <v>34</v>
      </c>
      <c r="C16" s="4">
        <v>1409382.5</v>
      </c>
      <c r="D16" s="4">
        <v>0</v>
      </c>
      <c r="E16" s="4">
        <f t="shared" ref="E16" si="8">C16+D16</f>
        <v>1409382.5</v>
      </c>
      <c r="F16" s="4">
        <v>216600.97</v>
      </c>
      <c r="G16" s="4">
        <v>216600.97</v>
      </c>
      <c r="H16" s="4">
        <f t="shared" ref="H16" si="9">E16-F16</f>
        <v>1192781.53</v>
      </c>
    </row>
    <row r="17" spans="1:8" ht="13.8" x14ac:dyDescent="0.25">
      <c r="A17" s="11"/>
      <c r="B17" s="12" t="s">
        <v>35</v>
      </c>
      <c r="C17" s="4">
        <v>14126557.789999999</v>
      </c>
      <c r="D17" s="4">
        <v>0</v>
      </c>
      <c r="E17" s="4">
        <f t="shared" ref="E17" si="10">C17+D17</f>
        <v>14126557.789999999</v>
      </c>
      <c r="F17" s="4">
        <v>1201266.96</v>
      </c>
      <c r="G17" s="4">
        <v>1200453.96</v>
      </c>
      <c r="H17" s="4">
        <f t="shared" ref="H17" si="11">E17-F17</f>
        <v>12925290.829999998</v>
      </c>
    </row>
    <row r="18" spans="1:8" ht="13.8" x14ac:dyDescent="0.25">
      <c r="A18" s="11"/>
      <c r="B18" s="12" t="s">
        <v>36</v>
      </c>
      <c r="C18" s="4">
        <v>109291397.31</v>
      </c>
      <c r="D18" s="4">
        <v>0</v>
      </c>
      <c r="E18" s="4">
        <f t="shared" ref="E18" si="12">C18+D18</f>
        <v>109291397.31</v>
      </c>
      <c r="F18" s="4">
        <v>12582928.609999999</v>
      </c>
      <c r="G18" s="4">
        <v>12372243.380000001</v>
      </c>
      <c r="H18" s="4">
        <f t="shared" ref="H18" si="13">E18-F18</f>
        <v>96708468.700000003</v>
      </c>
    </row>
    <row r="19" spans="1:8" ht="13.8" x14ac:dyDescent="0.25">
      <c r="A19" s="11"/>
      <c r="B19" s="12" t="s">
        <v>37</v>
      </c>
      <c r="C19" s="4">
        <v>4417340.8</v>
      </c>
      <c r="D19" s="4">
        <v>0</v>
      </c>
      <c r="E19" s="4">
        <f t="shared" ref="E19" si="14">C19+D19</f>
        <v>4417340.8</v>
      </c>
      <c r="F19" s="4">
        <v>715594.32</v>
      </c>
      <c r="G19" s="4">
        <v>715594.32</v>
      </c>
      <c r="H19" s="4">
        <f t="shared" ref="H19" si="15">E19-F19</f>
        <v>3701746.48</v>
      </c>
    </row>
    <row r="20" spans="1:8" ht="13.8" x14ac:dyDescent="0.25">
      <c r="A20" s="11"/>
      <c r="B20" s="12" t="s">
        <v>38</v>
      </c>
      <c r="C20" s="4">
        <v>10840874.5</v>
      </c>
      <c r="D20" s="4">
        <v>0</v>
      </c>
      <c r="E20" s="4">
        <f t="shared" ref="E20" si="16">C20+D20</f>
        <v>10840874.5</v>
      </c>
      <c r="F20" s="4">
        <v>1106211.56</v>
      </c>
      <c r="G20" s="4">
        <v>1106211.56</v>
      </c>
      <c r="H20" s="4">
        <f t="shared" ref="H20" si="17">E20-F20</f>
        <v>9734662.9399999995</v>
      </c>
    </row>
    <row r="21" spans="1:8" ht="13.8" x14ac:dyDescent="0.25">
      <c r="A21" s="11"/>
      <c r="B21" s="12" t="s">
        <v>39</v>
      </c>
      <c r="C21" s="4">
        <v>9177945.9900000002</v>
      </c>
      <c r="D21" s="4">
        <v>0</v>
      </c>
      <c r="E21" s="4">
        <f t="shared" ref="E21" si="18">C21+D21</f>
        <v>9177945.9900000002</v>
      </c>
      <c r="F21" s="4">
        <v>1137609.97</v>
      </c>
      <c r="G21" s="4">
        <v>1137238.77</v>
      </c>
      <c r="H21" s="4">
        <f t="shared" ref="H21" si="19">E21-F21</f>
        <v>8040336.0200000005</v>
      </c>
    </row>
    <row r="22" spans="1:8" ht="13.8" x14ac:dyDescent="0.25">
      <c r="A22" s="11"/>
      <c r="B22" s="12" t="s">
        <v>40</v>
      </c>
      <c r="C22" s="4">
        <v>45019523.380000003</v>
      </c>
      <c r="D22" s="4">
        <v>0</v>
      </c>
      <c r="E22" s="4">
        <f t="shared" ref="E22" si="20">C22+D22</f>
        <v>45019523.380000003</v>
      </c>
      <c r="F22" s="4">
        <v>5497901.3099999996</v>
      </c>
      <c r="G22" s="4">
        <v>5490744.1100000003</v>
      </c>
      <c r="H22" s="4">
        <f t="shared" ref="H22" si="21">E22-F22</f>
        <v>39521622.07</v>
      </c>
    </row>
    <row r="23" spans="1:8" ht="13.8" x14ac:dyDescent="0.25">
      <c r="A23" s="11"/>
      <c r="B23" s="12" t="s">
        <v>41</v>
      </c>
      <c r="C23" s="4">
        <v>6965108.5999999996</v>
      </c>
      <c r="D23" s="4">
        <v>0</v>
      </c>
      <c r="E23" s="4">
        <f t="shared" ref="E23" si="22">C23+D23</f>
        <v>6965108.5999999996</v>
      </c>
      <c r="F23" s="4">
        <v>543625.04</v>
      </c>
      <c r="G23" s="4">
        <v>543625.04</v>
      </c>
      <c r="H23" s="4">
        <f t="shared" ref="H23" si="23">E23-F23</f>
        <v>6421483.5599999996</v>
      </c>
    </row>
    <row r="24" spans="1:8" ht="13.8" x14ac:dyDescent="0.25">
      <c r="A24" s="11"/>
      <c r="B24" s="12" t="s">
        <v>42</v>
      </c>
      <c r="C24" s="4">
        <v>113032128.39</v>
      </c>
      <c r="D24" s="4">
        <v>92700295.870000005</v>
      </c>
      <c r="E24" s="4">
        <f t="shared" ref="E24" si="24">C24+D24</f>
        <v>205732424.25999999</v>
      </c>
      <c r="F24" s="4">
        <v>16171704.779999999</v>
      </c>
      <c r="G24" s="4">
        <v>14567352.34</v>
      </c>
      <c r="H24" s="4">
        <f t="shared" ref="H24" si="25">E24-F24</f>
        <v>189560719.47999999</v>
      </c>
    </row>
    <row r="25" spans="1:8" ht="13.8" x14ac:dyDescent="0.25">
      <c r="A25" s="11"/>
      <c r="B25" s="12" t="s">
        <v>43</v>
      </c>
      <c r="C25" s="4">
        <v>4346455.8099999996</v>
      </c>
      <c r="D25" s="4">
        <v>0</v>
      </c>
      <c r="E25" s="4">
        <f t="shared" ref="E25" si="26">C25+D25</f>
        <v>4346455.8099999996</v>
      </c>
      <c r="F25" s="4">
        <v>855877.74</v>
      </c>
      <c r="G25" s="4">
        <v>855877.74</v>
      </c>
      <c r="H25" s="4">
        <f t="shared" ref="H25" si="27">E25-F25</f>
        <v>3490578.0699999994</v>
      </c>
    </row>
    <row r="26" spans="1:8" ht="13.8" x14ac:dyDescent="0.25">
      <c r="A26" s="11"/>
      <c r="B26" s="12" t="s">
        <v>44</v>
      </c>
      <c r="C26" s="4">
        <v>30584565.57</v>
      </c>
      <c r="D26" s="4">
        <v>0</v>
      </c>
      <c r="E26" s="4">
        <f t="shared" ref="E26" si="28">C26+D26</f>
        <v>30584565.57</v>
      </c>
      <c r="F26" s="4">
        <v>2037392.96</v>
      </c>
      <c r="G26" s="4">
        <v>2037121.96</v>
      </c>
      <c r="H26" s="4">
        <f t="shared" ref="H26" si="29">E26-F26</f>
        <v>28547172.609999999</v>
      </c>
    </row>
    <row r="27" spans="1:8" ht="13.8" x14ac:dyDescent="0.25">
      <c r="A27" s="11"/>
      <c r="B27" s="12" t="s">
        <v>45</v>
      </c>
      <c r="C27" s="4">
        <v>748044.98</v>
      </c>
      <c r="D27" s="4">
        <v>150000</v>
      </c>
      <c r="E27" s="4">
        <f t="shared" ref="E27" si="30">C27+D27</f>
        <v>898044.98</v>
      </c>
      <c r="F27" s="4">
        <v>115276.54</v>
      </c>
      <c r="G27" s="4">
        <v>115276.54</v>
      </c>
      <c r="H27" s="4">
        <f t="shared" ref="H27" si="31">E27-F27</f>
        <v>782768.44</v>
      </c>
    </row>
    <row r="28" spans="1:8" ht="13.8" x14ac:dyDescent="0.25">
      <c r="A28" s="11"/>
      <c r="B28" s="12" t="s">
        <v>46</v>
      </c>
      <c r="C28" s="4">
        <v>2797967.5</v>
      </c>
      <c r="D28" s="4">
        <v>0</v>
      </c>
      <c r="E28" s="4">
        <f t="shared" ref="E28" si="32">C28+D28</f>
        <v>2797967.5</v>
      </c>
      <c r="F28" s="4">
        <v>527621.77</v>
      </c>
      <c r="G28" s="4">
        <v>527621.77</v>
      </c>
      <c r="H28" s="4">
        <f t="shared" ref="H28" si="33">E28-F28</f>
        <v>2270345.73</v>
      </c>
    </row>
    <row r="29" spans="1:8" ht="13.8" x14ac:dyDescent="0.25">
      <c r="A29" s="11"/>
      <c r="B29" s="12" t="s">
        <v>47</v>
      </c>
      <c r="C29" s="4">
        <v>966630.83</v>
      </c>
      <c r="D29" s="4">
        <v>0</v>
      </c>
      <c r="E29" s="4">
        <f t="shared" ref="E29" si="34">C29+D29</f>
        <v>966630.83</v>
      </c>
      <c r="F29" s="4">
        <v>122210.15</v>
      </c>
      <c r="G29" s="4">
        <v>122210.15</v>
      </c>
      <c r="H29" s="4">
        <f t="shared" ref="H29" si="35">E29-F29</f>
        <v>844420.67999999993</v>
      </c>
    </row>
    <row r="30" spans="1:8" ht="13.8" x14ac:dyDescent="0.25">
      <c r="A30" s="11"/>
      <c r="B30" s="12" t="s">
        <v>48</v>
      </c>
      <c r="C30" s="4">
        <v>103026652.26000001</v>
      </c>
      <c r="D30" s="4">
        <v>47945308.170000002</v>
      </c>
      <c r="E30" s="4">
        <f t="shared" ref="E30" si="36">C30+D30</f>
        <v>150971960.43000001</v>
      </c>
      <c r="F30" s="4">
        <v>38557319.759999998</v>
      </c>
      <c r="G30" s="4">
        <v>38544833.149999999</v>
      </c>
      <c r="H30" s="4">
        <f t="shared" ref="H30" si="37">E30-F30</f>
        <v>112414640.67000002</v>
      </c>
    </row>
    <row r="31" spans="1:8" ht="13.8" x14ac:dyDescent="0.25">
      <c r="A31" s="11"/>
      <c r="B31" s="12" t="s">
        <v>49</v>
      </c>
      <c r="C31" s="4">
        <v>16637597.199999999</v>
      </c>
      <c r="D31" s="4">
        <v>434000</v>
      </c>
      <c r="E31" s="4">
        <f t="shared" ref="E31" si="38">C31+D31</f>
        <v>17071597.199999999</v>
      </c>
      <c r="F31" s="4">
        <v>3173934.63</v>
      </c>
      <c r="G31" s="4">
        <v>3173934.63</v>
      </c>
      <c r="H31" s="4">
        <f t="shared" ref="H31" si="39">E31-F31</f>
        <v>13897662.57</v>
      </c>
    </row>
    <row r="32" spans="1:8" ht="13.8" x14ac:dyDescent="0.25">
      <c r="A32" s="11"/>
      <c r="B32" s="12" t="s">
        <v>50</v>
      </c>
      <c r="C32" s="4">
        <v>2448898.77</v>
      </c>
      <c r="D32" s="4">
        <v>0</v>
      </c>
      <c r="E32" s="4">
        <f t="shared" ref="E32" si="40">C32+D32</f>
        <v>2448898.77</v>
      </c>
      <c r="F32" s="4">
        <v>178614.73</v>
      </c>
      <c r="G32" s="4">
        <v>173684.73</v>
      </c>
      <c r="H32" s="4">
        <f t="shared" ref="H32" si="41">E32-F32</f>
        <v>2270284.04</v>
      </c>
    </row>
    <row r="33" spans="1:8" ht="13.8" x14ac:dyDescent="0.25">
      <c r="A33" s="11"/>
      <c r="B33" s="12" t="s">
        <v>51</v>
      </c>
      <c r="C33" s="4">
        <v>11341266.23</v>
      </c>
      <c r="D33" s="4">
        <v>0</v>
      </c>
      <c r="E33" s="4">
        <f t="shared" ref="E33" si="42">C33+D33</f>
        <v>11341266.23</v>
      </c>
      <c r="F33" s="4">
        <v>1490422.35</v>
      </c>
      <c r="G33" s="4">
        <v>1485972.35</v>
      </c>
      <c r="H33" s="4">
        <f t="shared" ref="H33" si="43">E33-F33</f>
        <v>9850843.8800000008</v>
      </c>
    </row>
    <row r="34" spans="1:8" ht="13.8" x14ac:dyDescent="0.25">
      <c r="A34" s="11"/>
      <c r="B34" s="12" t="s">
        <v>52</v>
      </c>
      <c r="C34" s="4">
        <v>3042055.78</v>
      </c>
      <c r="D34" s="4">
        <v>0</v>
      </c>
      <c r="E34" s="4">
        <f t="shared" ref="E34" si="44">C34+D34</f>
        <v>3042055.78</v>
      </c>
      <c r="F34" s="4">
        <v>435847.78</v>
      </c>
      <c r="G34" s="4">
        <v>435847.78</v>
      </c>
      <c r="H34" s="4">
        <f t="shared" ref="H34" si="45">E34-F34</f>
        <v>2606208</v>
      </c>
    </row>
    <row r="35" spans="1:8" ht="13.8" x14ac:dyDescent="0.25">
      <c r="A35" s="11"/>
      <c r="B35" s="12" t="s">
        <v>53</v>
      </c>
      <c r="C35" s="4">
        <v>18366469.550000001</v>
      </c>
      <c r="D35" s="4">
        <v>0</v>
      </c>
      <c r="E35" s="4">
        <f t="shared" ref="E35" si="46">C35+D35</f>
        <v>18366469.550000001</v>
      </c>
      <c r="F35" s="4">
        <v>3031443.49</v>
      </c>
      <c r="G35" s="4">
        <v>3024970.69</v>
      </c>
      <c r="H35" s="4">
        <f t="shared" ref="H35" si="47">E35-F35</f>
        <v>15335026.060000001</v>
      </c>
    </row>
    <row r="36" spans="1:8" ht="13.8" x14ac:dyDescent="0.25">
      <c r="A36" s="11"/>
      <c r="B36" s="12" t="s">
        <v>54</v>
      </c>
      <c r="C36" s="4">
        <v>2843337.32</v>
      </c>
      <c r="D36" s="4">
        <v>3230300</v>
      </c>
      <c r="E36" s="4">
        <f t="shared" ref="E36" si="48">C36+D36</f>
        <v>6073637.3200000003</v>
      </c>
      <c r="F36" s="4">
        <v>459740.33</v>
      </c>
      <c r="G36" s="4">
        <v>458174.33</v>
      </c>
      <c r="H36" s="4">
        <f t="shared" ref="H36" si="49">E36-F36</f>
        <v>5613896.9900000002</v>
      </c>
    </row>
    <row r="37" spans="1:8" ht="13.8" x14ac:dyDescent="0.25">
      <c r="A37" s="11"/>
      <c r="B37" s="12" t="s">
        <v>55</v>
      </c>
      <c r="C37" s="4">
        <v>3938902.29</v>
      </c>
      <c r="D37" s="4">
        <v>0</v>
      </c>
      <c r="E37" s="4">
        <f t="shared" ref="E37" si="50">C37+D37</f>
        <v>3938902.29</v>
      </c>
      <c r="F37" s="4">
        <v>498801.12</v>
      </c>
      <c r="G37" s="4">
        <v>498801.12</v>
      </c>
      <c r="H37" s="4">
        <f t="shared" ref="H37" si="51">E37-F37</f>
        <v>3440101.17</v>
      </c>
    </row>
    <row r="38" spans="1:8" ht="13.8" x14ac:dyDescent="0.25">
      <c r="A38" s="11"/>
      <c r="B38" s="12" t="s">
        <v>56</v>
      </c>
      <c r="C38" s="4">
        <v>14350387.51</v>
      </c>
      <c r="D38" s="4">
        <v>0</v>
      </c>
      <c r="E38" s="4">
        <f t="shared" ref="E38" si="52">C38+D38</f>
        <v>14350387.51</v>
      </c>
      <c r="F38" s="4">
        <v>2386793.27</v>
      </c>
      <c r="G38" s="4">
        <v>2354196.12</v>
      </c>
      <c r="H38" s="4">
        <f t="shared" ref="H38" si="53">E38-F38</f>
        <v>11963594.24</v>
      </c>
    </row>
    <row r="39" spans="1:8" ht="13.8" x14ac:dyDescent="0.25">
      <c r="A39" s="11"/>
      <c r="B39" s="12" t="s">
        <v>57</v>
      </c>
      <c r="C39" s="4">
        <v>28111973.43</v>
      </c>
      <c r="D39" s="4">
        <v>0</v>
      </c>
      <c r="E39" s="4">
        <f t="shared" ref="E39" si="54">C39+D39</f>
        <v>28111973.43</v>
      </c>
      <c r="F39" s="4">
        <v>7810811.7800000003</v>
      </c>
      <c r="G39" s="4">
        <v>7809522.6100000003</v>
      </c>
      <c r="H39" s="4">
        <f t="shared" ref="H39" si="55">E39-F39</f>
        <v>20301161.649999999</v>
      </c>
    </row>
    <row r="40" spans="1:8" ht="13.8" x14ac:dyDescent="0.25">
      <c r="A40" s="11"/>
      <c r="B40" s="12" t="s">
        <v>58</v>
      </c>
      <c r="C40" s="4">
        <v>12351006.539999999</v>
      </c>
      <c r="D40" s="4">
        <v>0</v>
      </c>
      <c r="E40" s="4">
        <f t="shared" ref="E40" si="56">C40+D40</f>
        <v>12351006.539999999</v>
      </c>
      <c r="F40" s="4">
        <v>1197725.47</v>
      </c>
      <c r="G40" s="4">
        <v>1195767.28</v>
      </c>
      <c r="H40" s="4">
        <f t="shared" ref="H40" si="57">E40-F40</f>
        <v>11153281.069999998</v>
      </c>
    </row>
    <row r="41" spans="1:8" ht="13.8" x14ac:dyDescent="0.25">
      <c r="A41" s="11"/>
      <c r="B41" s="12" t="s">
        <v>59</v>
      </c>
      <c r="C41" s="4">
        <v>7666419.0499999998</v>
      </c>
      <c r="D41" s="4">
        <v>0</v>
      </c>
      <c r="E41" s="4">
        <f t="shared" ref="E41" si="58">C41+D41</f>
        <v>7666419.0499999998</v>
      </c>
      <c r="F41" s="4">
        <v>720509.95</v>
      </c>
      <c r="G41" s="4">
        <v>720238.95</v>
      </c>
      <c r="H41" s="4">
        <f t="shared" ref="H41" si="59">E41-F41</f>
        <v>6945909.0999999996</v>
      </c>
    </row>
    <row r="42" spans="1:8" ht="13.8" x14ac:dyDescent="0.25">
      <c r="A42" s="11"/>
      <c r="B42" s="12" t="s">
        <v>60</v>
      </c>
      <c r="C42" s="4">
        <v>10271448.300000001</v>
      </c>
      <c r="D42" s="4">
        <v>1360000</v>
      </c>
      <c r="E42" s="4">
        <f t="shared" ref="E42" si="60">C42+D42</f>
        <v>11631448.300000001</v>
      </c>
      <c r="F42" s="4">
        <v>3642547.12</v>
      </c>
      <c r="G42" s="4">
        <v>3564272.25</v>
      </c>
      <c r="H42" s="4">
        <f t="shared" ref="H42" si="61">E42-F42</f>
        <v>7988901.1800000006</v>
      </c>
    </row>
    <row r="43" spans="1:8" ht="13.8" x14ac:dyDescent="0.25">
      <c r="A43" s="11"/>
      <c r="B43" s="12" t="s">
        <v>61</v>
      </c>
      <c r="C43" s="4">
        <v>5556990.96</v>
      </c>
      <c r="D43" s="4">
        <v>10440</v>
      </c>
      <c r="E43" s="4">
        <f t="shared" ref="E43" si="62">C43+D43</f>
        <v>5567430.96</v>
      </c>
      <c r="F43" s="4">
        <v>789616.63</v>
      </c>
      <c r="G43" s="4">
        <v>787482.34</v>
      </c>
      <c r="H43" s="4">
        <f t="shared" ref="H43" si="63">E43-F43</f>
        <v>4777814.33</v>
      </c>
    </row>
    <row r="44" spans="1:8" ht="13.8" x14ac:dyDescent="0.25">
      <c r="A44" s="11"/>
      <c r="B44" s="12" t="s">
        <v>62</v>
      </c>
      <c r="C44" s="4">
        <v>9782111.5500000007</v>
      </c>
      <c r="D44" s="4">
        <v>0</v>
      </c>
      <c r="E44" s="4">
        <f t="shared" ref="E44" si="64">C44+D44</f>
        <v>9782111.5500000007</v>
      </c>
      <c r="F44" s="4">
        <v>1244780.8899999999</v>
      </c>
      <c r="G44" s="4">
        <v>1244780.8899999999</v>
      </c>
      <c r="H44" s="4">
        <f t="shared" ref="H44" si="65">E44-F44</f>
        <v>8537330.6600000001</v>
      </c>
    </row>
    <row r="45" spans="1:8" ht="13.8" x14ac:dyDescent="0.25">
      <c r="A45" s="11"/>
      <c r="B45" s="12" t="s">
        <v>63</v>
      </c>
      <c r="C45" s="4">
        <v>6288074.3300000001</v>
      </c>
      <c r="D45" s="4">
        <v>0</v>
      </c>
      <c r="E45" s="4">
        <f t="shared" ref="E45" si="66">C45+D45</f>
        <v>6288074.3300000001</v>
      </c>
      <c r="F45" s="4">
        <v>1011755.68</v>
      </c>
      <c r="G45" s="4">
        <v>1005642.82</v>
      </c>
      <c r="H45" s="4">
        <f t="shared" ref="H45" si="67">E45-F45</f>
        <v>5276318.6500000004</v>
      </c>
    </row>
    <row r="46" spans="1:8" ht="13.8" x14ac:dyDescent="0.25">
      <c r="A46" s="11"/>
      <c r="B46" s="12" t="s">
        <v>64</v>
      </c>
      <c r="C46" s="4">
        <v>14229281.76</v>
      </c>
      <c r="D46" s="4">
        <v>0</v>
      </c>
      <c r="E46" s="4">
        <f t="shared" ref="E46" si="68">C46+D46</f>
        <v>14229281.76</v>
      </c>
      <c r="F46" s="4">
        <v>2125360.9300000002</v>
      </c>
      <c r="G46" s="4">
        <v>2110710.13</v>
      </c>
      <c r="H46" s="4">
        <f t="shared" ref="H46" si="69">E46-F46</f>
        <v>12103920.83</v>
      </c>
    </row>
    <row r="47" spans="1:8" ht="13.8" x14ac:dyDescent="0.25">
      <c r="A47" s="11"/>
      <c r="B47" s="12" t="s">
        <v>65</v>
      </c>
      <c r="C47" s="4">
        <v>21801395.289999999</v>
      </c>
      <c r="D47" s="4">
        <v>550000</v>
      </c>
      <c r="E47" s="4">
        <f t="shared" ref="E47" si="70">C47+D47</f>
        <v>22351395.289999999</v>
      </c>
      <c r="F47" s="4">
        <v>5525694.5800000001</v>
      </c>
      <c r="G47" s="4">
        <v>5073541.83</v>
      </c>
      <c r="H47" s="4">
        <f t="shared" ref="H47" si="71">E47-F47</f>
        <v>16825700.710000001</v>
      </c>
    </row>
    <row r="48" spans="1:8" ht="13.8" x14ac:dyDescent="0.25">
      <c r="A48" s="11"/>
      <c r="B48" s="12" t="s">
        <v>66</v>
      </c>
      <c r="C48" s="4">
        <v>30295507.870000001</v>
      </c>
      <c r="D48" s="4">
        <v>2165000</v>
      </c>
      <c r="E48" s="4">
        <f t="shared" ref="E48" si="72">C48+D48</f>
        <v>32460507.870000001</v>
      </c>
      <c r="F48" s="4">
        <v>7604428.3700000001</v>
      </c>
      <c r="G48" s="4">
        <v>5785325.9699999997</v>
      </c>
      <c r="H48" s="4">
        <f t="shared" ref="H48" si="73">E48-F48</f>
        <v>24856079.5</v>
      </c>
    </row>
    <row r="49" spans="1:8" ht="13.8" x14ac:dyDescent="0.25">
      <c r="A49" s="11"/>
      <c r="B49" s="12" t="s">
        <v>67</v>
      </c>
      <c r="C49" s="4">
        <v>13269577.619999999</v>
      </c>
      <c r="D49" s="4">
        <v>1300000</v>
      </c>
      <c r="E49" s="4">
        <f t="shared" ref="E49" si="74">C49+D49</f>
        <v>14569577.619999999</v>
      </c>
      <c r="F49" s="4">
        <v>2378387.42</v>
      </c>
      <c r="G49" s="4">
        <v>2373979.42</v>
      </c>
      <c r="H49" s="4">
        <f t="shared" ref="H49" si="75">E49-F49</f>
        <v>12191190.199999999</v>
      </c>
    </row>
    <row r="50" spans="1:8" ht="13.8" x14ac:dyDescent="0.25">
      <c r="A50" s="11"/>
      <c r="B50" s="12" t="s">
        <v>68</v>
      </c>
      <c r="C50" s="4">
        <v>3798750.21</v>
      </c>
      <c r="D50" s="4">
        <v>0</v>
      </c>
      <c r="E50" s="4">
        <f t="shared" ref="E50" si="76">C50+D50</f>
        <v>3798750.21</v>
      </c>
      <c r="F50" s="4">
        <v>719905.45</v>
      </c>
      <c r="G50" s="4">
        <v>719905.45</v>
      </c>
      <c r="H50" s="4">
        <f t="shared" ref="H50" si="77">E50-F50</f>
        <v>3078844.76</v>
      </c>
    </row>
    <row r="51" spans="1:8" ht="13.8" x14ac:dyDescent="0.25">
      <c r="A51" s="11"/>
      <c r="B51" s="12" t="s">
        <v>69</v>
      </c>
      <c r="C51" s="4">
        <v>30438775.02</v>
      </c>
      <c r="D51" s="4">
        <v>14000000</v>
      </c>
      <c r="E51" s="4">
        <f t="shared" ref="E51" si="78">C51+D51</f>
        <v>44438775.019999996</v>
      </c>
      <c r="F51" s="4">
        <v>3915797.42</v>
      </c>
      <c r="G51" s="4">
        <v>2484926.0299999998</v>
      </c>
      <c r="H51" s="4">
        <f t="shared" ref="H51" si="79">E51-F51</f>
        <v>40522977.599999994</v>
      </c>
    </row>
    <row r="52" spans="1:8" ht="13.8" x14ac:dyDescent="0.25">
      <c r="A52" s="11"/>
      <c r="B52" s="12" t="s">
        <v>70</v>
      </c>
      <c r="C52" s="4">
        <v>2403869.06</v>
      </c>
      <c r="D52" s="4">
        <v>0</v>
      </c>
      <c r="E52" s="4">
        <f t="shared" ref="E52" si="80">C52+D52</f>
        <v>2403869.06</v>
      </c>
      <c r="F52" s="4">
        <v>408145.29</v>
      </c>
      <c r="G52" s="4">
        <v>408145.29</v>
      </c>
      <c r="H52" s="4">
        <f t="shared" ref="H52" si="81">E52-F52</f>
        <v>1995723.77</v>
      </c>
    </row>
    <row r="53" spans="1:8" ht="13.8" x14ac:dyDescent="0.25">
      <c r="A53" s="11"/>
      <c r="B53" s="12" t="s">
        <v>71</v>
      </c>
      <c r="C53" s="4">
        <v>3337533.97</v>
      </c>
      <c r="D53" s="4">
        <v>0</v>
      </c>
      <c r="E53" s="4">
        <f t="shared" ref="E53" si="82">C53+D53</f>
        <v>3337533.97</v>
      </c>
      <c r="F53" s="4">
        <v>460390.99</v>
      </c>
      <c r="G53" s="4">
        <v>460390.99</v>
      </c>
      <c r="H53" s="4">
        <f t="shared" ref="H53" si="83">E53-F53</f>
        <v>2877142.9800000004</v>
      </c>
    </row>
    <row r="54" spans="1:8" ht="13.8" x14ac:dyDescent="0.25">
      <c r="A54" s="11"/>
      <c r="B54" s="12" t="s">
        <v>72</v>
      </c>
      <c r="C54" s="4">
        <v>2081931.05</v>
      </c>
      <c r="D54" s="4">
        <v>0</v>
      </c>
      <c r="E54" s="4">
        <f t="shared" ref="E54" si="84">C54+D54</f>
        <v>2081931.05</v>
      </c>
      <c r="F54" s="4">
        <v>286282.48</v>
      </c>
      <c r="G54" s="4">
        <v>286282.48</v>
      </c>
      <c r="H54" s="4">
        <f t="shared" ref="H54" si="85">E54-F54</f>
        <v>1795648.57</v>
      </c>
    </row>
    <row r="55" spans="1:8" ht="13.8" x14ac:dyDescent="0.25">
      <c r="A55" s="11"/>
      <c r="B55" s="12" t="s">
        <v>73</v>
      </c>
      <c r="C55" s="4">
        <v>0</v>
      </c>
      <c r="D55" s="4">
        <v>0</v>
      </c>
      <c r="E55" s="4">
        <f t="shared" ref="E55" si="86">C55+D55</f>
        <v>0</v>
      </c>
      <c r="F55" s="4">
        <v>0</v>
      </c>
      <c r="G55" s="4">
        <v>0</v>
      </c>
      <c r="H55" s="4">
        <f t="shared" ref="H55" si="87">E55-F55</f>
        <v>0</v>
      </c>
    </row>
    <row r="56" spans="1:8" ht="13.8" x14ac:dyDescent="0.25">
      <c r="A56" s="11"/>
      <c r="B56" s="12" t="s">
        <v>74</v>
      </c>
      <c r="C56" s="4">
        <v>0</v>
      </c>
      <c r="D56" s="4">
        <v>0</v>
      </c>
      <c r="E56" s="4">
        <f t="shared" ref="E56" si="88">C56+D56</f>
        <v>0</v>
      </c>
      <c r="F56" s="4">
        <v>0</v>
      </c>
      <c r="G56" s="4">
        <v>0</v>
      </c>
      <c r="H56" s="4">
        <f t="shared" ref="H56" si="89">E56-F56</f>
        <v>0</v>
      </c>
    </row>
    <row r="57" spans="1:8" ht="13.8" x14ac:dyDescent="0.25">
      <c r="A57" s="11"/>
      <c r="B57" s="12" t="s">
        <v>75</v>
      </c>
      <c r="C57" s="4">
        <v>0</v>
      </c>
      <c r="D57" s="4">
        <v>0</v>
      </c>
      <c r="E57" s="4">
        <f t="shared" ref="E57" si="90">C57+D57</f>
        <v>0</v>
      </c>
      <c r="F57" s="4">
        <v>0</v>
      </c>
      <c r="G57" s="4">
        <v>0</v>
      </c>
      <c r="H57" s="4">
        <f t="shared" ref="H57" si="91">E57-F57</f>
        <v>0</v>
      </c>
    </row>
    <row r="58" spans="1:8" ht="13.8" x14ac:dyDescent="0.25">
      <c r="A58" s="11"/>
      <c r="B58" s="12" t="s">
        <v>76</v>
      </c>
      <c r="C58" s="4">
        <v>0</v>
      </c>
      <c r="D58" s="4">
        <v>0</v>
      </c>
      <c r="E58" s="4">
        <f t="shared" ref="E58" si="92">C58+D58</f>
        <v>0</v>
      </c>
      <c r="F58" s="4">
        <v>0</v>
      </c>
      <c r="G58" s="4">
        <v>0</v>
      </c>
      <c r="H58" s="4">
        <f t="shared" ref="H58" si="93">E58-F58</f>
        <v>0</v>
      </c>
    </row>
    <row r="59" spans="1:8" ht="13.8" x14ac:dyDescent="0.25">
      <c r="A59" s="11"/>
      <c r="B59" s="12" t="s">
        <v>77</v>
      </c>
      <c r="C59" s="4">
        <v>0</v>
      </c>
      <c r="D59" s="4">
        <v>0</v>
      </c>
      <c r="E59" s="4">
        <f t="shared" ref="E59" si="94">C59+D59</f>
        <v>0</v>
      </c>
      <c r="F59" s="4">
        <v>0</v>
      </c>
      <c r="G59" s="4">
        <v>0</v>
      </c>
      <c r="H59" s="4">
        <f t="shared" ref="H59" si="95">E59-F59</f>
        <v>0</v>
      </c>
    </row>
    <row r="60" spans="1:8" ht="13.8" x14ac:dyDescent="0.25">
      <c r="A60" s="11"/>
      <c r="B60" s="12" t="s">
        <v>78</v>
      </c>
      <c r="C60" s="4">
        <v>0</v>
      </c>
      <c r="D60" s="4">
        <v>0</v>
      </c>
      <c r="E60" s="4">
        <f t="shared" ref="E60" si="96">C60+D60</f>
        <v>0</v>
      </c>
      <c r="F60" s="4">
        <v>0</v>
      </c>
      <c r="G60" s="4">
        <v>0</v>
      </c>
      <c r="H60" s="4">
        <f t="shared" ref="H60" si="97">E60-F60</f>
        <v>0</v>
      </c>
    </row>
    <row r="61" spans="1:8" ht="13.8" x14ac:dyDescent="0.25">
      <c r="A61" s="11"/>
      <c r="B61" s="12" t="s">
        <v>79</v>
      </c>
      <c r="C61" s="4">
        <v>0</v>
      </c>
      <c r="D61" s="4">
        <v>0</v>
      </c>
      <c r="E61" s="4">
        <f t="shared" ref="E61" si="98">C61+D61</f>
        <v>0</v>
      </c>
      <c r="F61" s="4">
        <v>0</v>
      </c>
      <c r="G61" s="4">
        <v>0</v>
      </c>
      <c r="H61" s="4">
        <f t="shared" ref="H61" si="99">E61-F61</f>
        <v>0</v>
      </c>
    </row>
    <row r="62" spans="1:8" ht="13.8" x14ac:dyDescent="0.25">
      <c r="A62" s="11"/>
      <c r="B62" s="12" t="s">
        <v>80</v>
      </c>
      <c r="C62" s="4">
        <v>0</v>
      </c>
      <c r="D62" s="4">
        <v>0</v>
      </c>
      <c r="E62" s="4">
        <f t="shared" ref="E62" si="100">C62+D62</f>
        <v>0</v>
      </c>
      <c r="F62" s="4">
        <v>0</v>
      </c>
      <c r="G62" s="4">
        <v>0</v>
      </c>
      <c r="H62" s="4">
        <f t="shared" ref="H62" si="101">E62-F62</f>
        <v>0</v>
      </c>
    </row>
    <row r="63" spans="1:8" ht="13.8" x14ac:dyDescent="0.25">
      <c r="A63" s="11"/>
      <c r="B63" s="12"/>
      <c r="C63" s="4"/>
      <c r="D63" s="4"/>
      <c r="E63" s="4"/>
      <c r="F63" s="4"/>
      <c r="G63" s="4"/>
      <c r="H63" s="4"/>
    </row>
    <row r="64" spans="1:8" ht="13.8" x14ac:dyDescent="0.25">
      <c r="A64" s="13"/>
      <c r="B64" s="5" t="s">
        <v>10</v>
      </c>
      <c r="C64" s="6">
        <f t="shared" ref="C64:H64" si="102">SUM(C6:C63)</f>
        <v>834524073.8299998</v>
      </c>
      <c r="D64" s="6">
        <f t="shared" si="102"/>
        <v>199745344.04000002</v>
      </c>
      <c r="E64" s="6">
        <f t="shared" si="102"/>
        <v>1034269417.8699998</v>
      </c>
      <c r="F64" s="6">
        <f t="shared" si="102"/>
        <v>153995976.28999996</v>
      </c>
      <c r="G64" s="6">
        <f t="shared" si="102"/>
        <v>148289045.32999998</v>
      </c>
      <c r="H64" s="6">
        <f t="shared" si="102"/>
        <v>880273441.58000016</v>
      </c>
    </row>
    <row r="65" spans="1:8" ht="13.8" x14ac:dyDescent="0.25">
      <c r="A65" s="7"/>
      <c r="B65" s="7"/>
      <c r="C65" s="7"/>
      <c r="D65" s="7"/>
      <c r="E65" s="7"/>
      <c r="F65" s="7"/>
      <c r="G65" s="7"/>
      <c r="H65" s="7"/>
    </row>
    <row r="66" spans="1:8" ht="13.8" x14ac:dyDescent="0.25">
      <c r="A66" s="7"/>
      <c r="B66" s="7"/>
      <c r="C66" s="7"/>
      <c r="D66" s="7"/>
      <c r="E66" s="7"/>
      <c r="F66" s="7"/>
      <c r="G66" s="7"/>
      <c r="H66" s="7"/>
    </row>
    <row r="67" spans="1:8" ht="55.95" customHeight="1" x14ac:dyDescent="0.2">
      <c r="A67" s="16" t="s">
        <v>21</v>
      </c>
      <c r="B67" s="17"/>
      <c r="C67" s="17"/>
      <c r="D67" s="17"/>
      <c r="E67" s="17"/>
      <c r="F67" s="17"/>
      <c r="G67" s="17"/>
      <c r="H67" s="18"/>
    </row>
    <row r="68" spans="1:8" ht="13.8" x14ac:dyDescent="0.2">
      <c r="A68" s="21" t="s">
        <v>11</v>
      </c>
      <c r="B68" s="22"/>
      <c r="C68" s="16" t="s">
        <v>17</v>
      </c>
      <c r="D68" s="17"/>
      <c r="E68" s="17"/>
      <c r="F68" s="17"/>
      <c r="G68" s="18"/>
      <c r="H68" s="19" t="s">
        <v>16</v>
      </c>
    </row>
    <row r="69" spans="1:8" ht="55.2" x14ac:dyDescent="0.2">
      <c r="A69" s="23"/>
      <c r="B69" s="24"/>
      <c r="C69" s="2" t="s">
        <v>12</v>
      </c>
      <c r="D69" s="2" t="s">
        <v>18</v>
      </c>
      <c r="E69" s="2" t="s">
        <v>13</v>
      </c>
      <c r="F69" s="2" t="s">
        <v>14</v>
      </c>
      <c r="G69" s="2" t="s">
        <v>15</v>
      </c>
      <c r="H69" s="20"/>
    </row>
    <row r="70" spans="1:8" ht="13.8" x14ac:dyDescent="0.2">
      <c r="A70" s="25"/>
      <c r="B70" s="26"/>
      <c r="C70" s="3">
        <v>1</v>
      </c>
      <c r="D70" s="3">
        <v>2</v>
      </c>
      <c r="E70" s="3" t="s">
        <v>19</v>
      </c>
      <c r="F70" s="3">
        <v>4</v>
      </c>
      <c r="G70" s="3">
        <v>5</v>
      </c>
      <c r="H70" s="3" t="s">
        <v>20</v>
      </c>
    </row>
    <row r="71" spans="1:8" ht="13.8" x14ac:dyDescent="0.25">
      <c r="A71" s="11"/>
      <c r="B71" s="14" t="s">
        <v>0</v>
      </c>
      <c r="C71" s="4">
        <v>0</v>
      </c>
      <c r="D71" s="4">
        <v>0</v>
      </c>
      <c r="E71" s="4">
        <f>C71+D71</f>
        <v>0</v>
      </c>
      <c r="F71" s="4">
        <v>0</v>
      </c>
      <c r="G71" s="4">
        <v>0</v>
      </c>
      <c r="H71" s="4">
        <f>E71-F71</f>
        <v>0</v>
      </c>
    </row>
    <row r="72" spans="1:8" ht="13.8" x14ac:dyDescent="0.25">
      <c r="A72" s="11"/>
      <c r="B72" s="14" t="s">
        <v>1</v>
      </c>
      <c r="C72" s="4">
        <v>0</v>
      </c>
      <c r="D72" s="4">
        <v>0</v>
      </c>
      <c r="E72" s="4">
        <f t="shared" ref="E72:E74" si="103">C72+D72</f>
        <v>0</v>
      </c>
      <c r="F72" s="4">
        <v>0</v>
      </c>
      <c r="G72" s="4">
        <v>0</v>
      </c>
      <c r="H72" s="4">
        <f t="shared" ref="H72:H74" si="104">E72-F72</f>
        <v>0</v>
      </c>
    </row>
    <row r="73" spans="1:8" ht="13.8" x14ac:dyDescent="0.25">
      <c r="A73" s="11"/>
      <c r="B73" s="14" t="s">
        <v>2</v>
      </c>
      <c r="C73" s="4">
        <v>0</v>
      </c>
      <c r="D73" s="4">
        <v>0</v>
      </c>
      <c r="E73" s="4">
        <f t="shared" si="103"/>
        <v>0</v>
      </c>
      <c r="F73" s="4">
        <v>0</v>
      </c>
      <c r="G73" s="4">
        <v>0</v>
      </c>
      <c r="H73" s="4">
        <f t="shared" si="104"/>
        <v>0</v>
      </c>
    </row>
    <row r="74" spans="1:8" ht="13.8" x14ac:dyDescent="0.25">
      <c r="A74" s="11"/>
      <c r="B74" s="14" t="s">
        <v>23</v>
      </c>
      <c r="C74" s="4">
        <v>0</v>
      </c>
      <c r="D74" s="4">
        <v>0</v>
      </c>
      <c r="E74" s="4">
        <f t="shared" si="103"/>
        <v>0</v>
      </c>
      <c r="F74" s="4">
        <v>0</v>
      </c>
      <c r="G74" s="4">
        <v>0</v>
      </c>
      <c r="H74" s="4">
        <f t="shared" si="104"/>
        <v>0</v>
      </c>
    </row>
    <row r="75" spans="1:8" ht="13.8" x14ac:dyDescent="0.25">
      <c r="A75" s="13"/>
      <c r="B75" s="5" t="s">
        <v>10</v>
      </c>
      <c r="C75" s="6">
        <f t="shared" ref="C75:H75" si="105">SUM(C71:C74)</f>
        <v>0</v>
      </c>
      <c r="D75" s="6">
        <f t="shared" si="105"/>
        <v>0</v>
      </c>
      <c r="E75" s="6">
        <f t="shared" si="105"/>
        <v>0</v>
      </c>
      <c r="F75" s="6">
        <f t="shared" si="105"/>
        <v>0</v>
      </c>
      <c r="G75" s="6">
        <f t="shared" si="105"/>
        <v>0</v>
      </c>
      <c r="H75" s="6">
        <f t="shared" si="105"/>
        <v>0</v>
      </c>
    </row>
    <row r="76" spans="1:8" ht="13.8" x14ac:dyDescent="0.25">
      <c r="A76" s="7"/>
      <c r="B76" s="7"/>
      <c r="C76" s="7"/>
      <c r="D76" s="7"/>
      <c r="E76" s="7"/>
      <c r="F76" s="7"/>
      <c r="G76" s="7"/>
      <c r="H76" s="7"/>
    </row>
    <row r="77" spans="1:8" ht="13.8" x14ac:dyDescent="0.25">
      <c r="A77" s="7"/>
      <c r="B77" s="7"/>
      <c r="C77" s="7"/>
      <c r="D77" s="7"/>
      <c r="E77" s="7"/>
      <c r="F77" s="7"/>
      <c r="G77" s="7"/>
      <c r="H77" s="7"/>
    </row>
    <row r="78" spans="1:8" ht="59.55" customHeight="1" x14ac:dyDescent="0.2">
      <c r="A78" s="16" t="s">
        <v>82</v>
      </c>
      <c r="B78" s="17"/>
      <c r="C78" s="17"/>
      <c r="D78" s="17"/>
      <c r="E78" s="17"/>
      <c r="F78" s="17"/>
      <c r="G78" s="17"/>
      <c r="H78" s="18"/>
    </row>
    <row r="79" spans="1:8" ht="13.8" x14ac:dyDescent="0.2">
      <c r="A79" s="21" t="s">
        <v>11</v>
      </c>
      <c r="B79" s="22"/>
      <c r="C79" s="16" t="s">
        <v>17</v>
      </c>
      <c r="D79" s="17"/>
      <c r="E79" s="17"/>
      <c r="F79" s="17"/>
      <c r="G79" s="18"/>
      <c r="H79" s="19" t="s">
        <v>16</v>
      </c>
    </row>
    <row r="80" spans="1:8" ht="55.2" x14ac:dyDescent="0.2">
      <c r="A80" s="23"/>
      <c r="B80" s="24"/>
      <c r="C80" s="2" t="s">
        <v>12</v>
      </c>
      <c r="D80" s="2" t="s">
        <v>18</v>
      </c>
      <c r="E80" s="2" t="s">
        <v>13</v>
      </c>
      <c r="F80" s="2" t="s">
        <v>14</v>
      </c>
      <c r="G80" s="2" t="s">
        <v>15</v>
      </c>
      <c r="H80" s="20"/>
    </row>
    <row r="81" spans="1:8" ht="13.8" x14ac:dyDescent="0.2">
      <c r="A81" s="25"/>
      <c r="B81" s="26"/>
      <c r="C81" s="3">
        <v>1</v>
      </c>
      <c r="D81" s="3">
        <v>2</v>
      </c>
      <c r="E81" s="3" t="s">
        <v>19</v>
      </c>
      <c r="F81" s="3">
        <v>4</v>
      </c>
      <c r="G81" s="3">
        <v>5</v>
      </c>
      <c r="H81" s="3" t="s">
        <v>20</v>
      </c>
    </row>
    <row r="82" spans="1:8" ht="27.6" x14ac:dyDescent="0.25">
      <c r="A82" s="11"/>
      <c r="B82" s="15" t="s">
        <v>4</v>
      </c>
      <c r="C82" s="4">
        <v>834524073.83000004</v>
      </c>
      <c r="D82" s="4">
        <v>199745344.03999999</v>
      </c>
      <c r="E82" s="4">
        <f t="shared" ref="E82:E88" si="106">C82+D82</f>
        <v>1034269417.87</v>
      </c>
      <c r="F82" s="4">
        <v>153995976.28999999</v>
      </c>
      <c r="G82" s="4">
        <v>148289045.33000001</v>
      </c>
      <c r="H82" s="4">
        <f t="shared" ref="H82:H88" si="107">E82-F82</f>
        <v>880273441.58000004</v>
      </c>
    </row>
    <row r="83" spans="1:8" ht="13.8" x14ac:dyDescent="0.25">
      <c r="A83" s="11"/>
      <c r="B83" s="15" t="s">
        <v>3</v>
      </c>
      <c r="C83" s="4">
        <v>0</v>
      </c>
      <c r="D83" s="4">
        <v>0</v>
      </c>
      <c r="E83" s="4">
        <f t="shared" si="106"/>
        <v>0</v>
      </c>
      <c r="F83" s="4">
        <v>0</v>
      </c>
      <c r="G83" s="4">
        <v>0</v>
      </c>
      <c r="H83" s="4">
        <f t="shared" si="107"/>
        <v>0</v>
      </c>
    </row>
    <row r="84" spans="1:8" ht="27.6" x14ac:dyDescent="0.25">
      <c r="A84" s="11"/>
      <c r="B84" s="15" t="s">
        <v>5</v>
      </c>
      <c r="C84" s="4">
        <v>0</v>
      </c>
      <c r="D84" s="4">
        <v>0</v>
      </c>
      <c r="E84" s="4">
        <f t="shared" si="106"/>
        <v>0</v>
      </c>
      <c r="F84" s="4">
        <v>0</v>
      </c>
      <c r="G84" s="4">
        <v>0</v>
      </c>
      <c r="H84" s="4">
        <f t="shared" si="107"/>
        <v>0</v>
      </c>
    </row>
    <row r="85" spans="1:8" ht="27.6" x14ac:dyDescent="0.25">
      <c r="A85" s="11"/>
      <c r="B85" s="15" t="s">
        <v>7</v>
      </c>
      <c r="C85" s="4">
        <v>0</v>
      </c>
      <c r="D85" s="4">
        <v>0</v>
      </c>
      <c r="E85" s="4">
        <f t="shared" si="106"/>
        <v>0</v>
      </c>
      <c r="F85" s="4">
        <v>0</v>
      </c>
      <c r="G85" s="4">
        <v>0</v>
      </c>
      <c r="H85" s="4">
        <f t="shared" si="107"/>
        <v>0</v>
      </c>
    </row>
    <row r="86" spans="1:8" ht="11.25" customHeight="1" x14ac:dyDescent="0.25">
      <c r="A86" s="11"/>
      <c r="B86" s="15" t="s">
        <v>8</v>
      </c>
      <c r="C86" s="4">
        <v>0</v>
      </c>
      <c r="D86" s="4">
        <v>0</v>
      </c>
      <c r="E86" s="4">
        <f t="shared" si="106"/>
        <v>0</v>
      </c>
      <c r="F86" s="4">
        <v>0</v>
      </c>
      <c r="G86" s="4">
        <v>0</v>
      </c>
      <c r="H86" s="4">
        <f t="shared" si="107"/>
        <v>0</v>
      </c>
    </row>
    <row r="87" spans="1:8" ht="27.6" x14ac:dyDescent="0.25">
      <c r="A87" s="11"/>
      <c r="B87" s="15" t="s">
        <v>9</v>
      </c>
      <c r="C87" s="4">
        <v>0</v>
      </c>
      <c r="D87" s="4">
        <v>0</v>
      </c>
      <c r="E87" s="4">
        <f t="shared" si="106"/>
        <v>0</v>
      </c>
      <c r="F87" s="4">
        <v>0</v>
      </c>
      <c r="G87" s="4">
        <v>0</v>
      </c>
      <c r="H87" s="4">
        <f t="shared" si="107"/>
        <v>0</v>
      </c>
    </row>
    <row r="88" spans="1:8" ht="27.6" x14ac:dyDescent="0.25">
      <c r="A88" s="11"/>
      <c r="B88" s="15" t="s">
        <v>6</v>
      </c>
      <c r="C88" s="4">
        <v>0</v>
      </c>
      <c r="D88" s="4">
        <v>0</v>
      </c>
      <c r="E88" s="4">
        <f t="shared" si="106"/>
        <v>0</v>
      </c>
      <c r="F88" s="4">
        <v>0</v>
      </c>
      <c r="G88" s="4">
        <v>0</v>
      </c>
      <c r="H88" s="4">
        <f t="shared" si="107"/>
        <v>0</v>
      </c>
    </row>
    <row r="89" spans="1:8" ht="13.8" x14ac:dyDescent="0.25">
      <c r="A89" s="13"/>
      <c r="B89" s="5" t="s">
        <v>10</v>
      </c>
      <c r="C89" s="6">
        <f t="shared" ref="C89:H89" si="108">SUM(C82:C88)</f>
        <v>834524073.83000004</v>
      </c>
      <c r="D89" s="6">
        <f t="shared" si="108"/>
        <v>199745344.03999999</v>
      </c>
      <c r="E89" s="6">
        <f t="shared" si="108"/>
        <v>1034269417.87</v>
      </c>
      <c r="F89" s="6">
        <f t="shared" si="108"/>
        <v>153995976.28999999</v>
      </c>
      <c r="G89" s="6">
        <f t="shared" si="108"/>
        <v>148289045.33000001</v>
      </c>
      <c r="H89" s="6">
        <f t="shared" si="108"/>
        <v>880273441.58000004</v>
      </c>
    </row>
    <row r="90" spans="1:8" ht="13.8" x14ac:dyDescent="0.25">
      <c r="A90" s="7"/>
      <c r="B90" s="7"/>
      <c r="C90" s="7"/>
      <c r="D90" s="7"/>
      <c r="E90" s="7"/>
      <c r="F90" s="7"/>
      <c r="G90" s="7"/>
      <c r="H90" s="7"/>
    </row>
    <row r="91" spans="1:8" ht="13.8" x14ac:dyDescent="0.25">
      <c r="A91" s="7" t="s">
        <v>22</v>
      </c>
      <c r="B91" s="7"/>
      <c r="C91" s="7"/>
      <c r="D91" s="7"/>
      <c r="E91" s="7"/>
      <c r="F91" s="7"/>
      <c r="G91" s="7"/>
      <c r="H91" s="7"/>
    </row>
    <row r="92" spans="1:8" ht="13.8" x14ac:dyDescent="0.25">
      <c r="A92" s="7"/>
      <c r="B92" s="7"/>
      <c r="C92" s="7"/>
      <c r="D92" s="7"/>
      <c r="E92" s="7"/>
      <c r="F92" s="7"/>
      <c r="G92" s="7"/>
      <c r="H92" s="7"/>
    </row>
    <row r="93" spans="1:8" ht="13.8" x14ac:dyDescent="0.25">
      <c r="A93" s="7"/>
      <c r="B93" s="7"/>
      <c r="C93" s="7"/>
      <c r="D93" s="7"/>
      <c r="E93" s="7"/>
      <c r="F93" s="7"/>
      <c r="G93" s="7"/>
      <c r="H93" s="7"/>
    </row>
    <row r="94" spans="1:8" ht="13.8" x14ac:dyDescent="0.25">
      <c r="A94" s="7"/>
      <c r="B94" s="7"/>
      <c r="C94" s="7"/>
      <c r="D94" s="7"/>
      <c r="E94" s="7"/>
      <c r="F94" s="7"/>
      <c r="G94" s="7"/>
      <c r="H94" s="7"/>
    </row>
    <row r="95" spans="1:8" ht="13.8" x14ac:dyDescent="0.25">
      <c r="A95" s="7"/>
      <c r="B95" s="7"/>
      <c r="C95" s="7"/>
      <c r="D95" s="7"/>
      <c r="E95" s="7"/>
      <c r="F95" s="7"/>
      <c r="G95" s="7"/>
      <c r="H95" s="7"/>
    </row>
    <row r="96" spans="1:8" ht="13.8" x14ac:dyDescent="0.25">
      <c r="A96" s="7"/>
      <c r="B96" s="7"/>
      <c r="C96" s="7"/>
      <c r="D96" s="7"/>
      <c r="E96" s="7"/>
      <c r="F96" s="7"/>
      <c r="G96" s="7"/>
      <c r="H96" s="7"/>
    </row>
    <row r="97" spans="1:8" ht="13.8" x14ac:dyDescent="0.25">
      <c r="A97" s="7"/>
      <c r="B97" s="7"/>
      <c r="C97" s="7"/>
      <c r="D97" s="7"/>
      <c r="E97" s="7"/>
      <c r="F97" s="7"/>
      <c r="G97" s="7"/>
      <c r="H97" s="7"/>
    </row>
    <row r="98" spans="1:8" ht="13.8" x14ac:dyDescent="0.25">
      <c r="A98" s="7"/>
      <c r="B98" s="7"/>
      <c r="C98" s="7"/>
      <c r="D98" s="7"/>
      <c r="E98" s="7"/>
      <c r="F98" s="7"/>
      <c r="G98" s="7"/>
      <c r="H98" s="7"/>
    </row>
    <row r="99" spans="1:8" ht="13.8" x14ac:dyDescent="0.25">
      <c r="A99" s="7"/>
      <c r="B99" s="7"/>
      <c r="C99" s="7"/>
      <c r="D99" s="7"/>
      <c r="E99" s="7"/>
      <c r="F99" s="7"/>
      <c r="G99" s="7"/>
      <c r="H99" s="7"/>
    </row>
    <row r="100" spans="1:8" ht="13.8" x14ac:dyDescent="0.25">
      <c r="A100" s="7"/>
      <c r="B100" s="7"/>
      <c r="C100" s="7"/>
      <c r="D100" s="7"/>
      <c r="E100" s="7"/>
      <c r="F100" s="7"/>
      <c r="G100" s="7"/>
      <c r="H100" s="7"/>
    </row>
    <row r="101" spans="1:8" ht="13.8" x14ac:dyDescent="0.25">
      <c r="A101" s="7"/>
      <c r="B101" s="7"/>
      <c r="C101" s="7"/>
      <c r="D101" s="7"/>
      <c r="E101" s="7"/>
      <c r="F101" s="7"/>
      <c r="G101" s="7"/>
      <c r="H101" s="7"/>
    </row>
    <row r="102" spans="1:8" ht="13.8" x14ac:dyDescent="0.25">
      <c r="A102" s="7"/>
      <c r="B102" s="7"/>
      <c r="C102" s="7"/>
      <c r="D102" s="7"/>
      <c r="E102" s="7"/>
      <c r="F102" s="7"/>
      <c r="G102" s="7"/>
      <c r="H102" s="7"/>
    </row>
  </sheetData>
  <sheetProtection formatCells="0" formatColumns="0" formatRows="0" insertRows="0" deleteRows="0" autoFilter="0"/>
  <mergeCells count="12">
    <mergeCell ref="A78:H78"/>
    <mergeCell ref="A79:B81"/>
    <mergeCell ref="C79:G79"/>
    <mergeCell ref="H79:H80"/>
    <mergeCell ref="C68:G68"/>
    <mergeCell ref="H68:H69"/>
    <mergeCell ref="A1:H1"/>
    <mergeCell ref="A2:B4"/>
    <mergeCell ref="A67:H67"/>
    <mergeCell ref="A68:B70"/>
    <mergeCell ref="C2:G2"/>
    <mergeCell ref="H2:H3"/>
  </mergeCells>
  <printOptions horizontalCentered="1"/>
  <pageMargins left="0.51181102362204722" right="0.31496062992125984" top="0.74803149606299213" bottom="0.74803149606299213" header="0.31496062992125984" footer="0.31496062992125984"/>
  <pageSetup scale="9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6CB9791-5AC5-4EBD-B818-7938A6165A5F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optes5</cp:lastModifiedBy>
  <cp:lastPrinted>2022-04-23T06:38:43Z</cp:lastPrinted>
  <dcterms:created xsi:type="dcterms:W3CDTF">2014-02-10T03:37:14Z</dcterms:created>
  <dcterms:modified xsi:type="dcterms:W3CDTF">2022-04-23T17:13:20Z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